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5"/>
  <workbookPr defaultThemeVersion="166925"/>
  <mc:AlternateContent xmlns:mc="http://schemas.openxmlformats.org/markup-compatibility/2006">
    <mc:Choice Requires="x15">
      <x15ac:absPath xmlns:x15ac="http://schemas.microsoft.com/office/spreadsheetml/2010/11/ac" url="/Users/maccarone/Desktop/ANGELO 2016/BACINO ORIENTALE 2017/IRCCS_NEUROFISIOPATOLOGIA_2018/gara/per pubb/"/>
    </mc:Choice>
  </mc:AlternateContent>
  <xr:revisionPtr revIDLastSave="0" documentId="13_ncr:1_{BF8CB4AB-EE82-D94A-A81D-6E544F3B5573}" xr6:coauthVersionLast="36" xr6:coauthVersionMax="36" xr10:uidLastSave="{00000000-0000-0000-0000-000000000000}"/>
  <bookViews>
    <workbookView xWindow="0" yWindow="460" windowWidth="25200" windowHeight="11380" activeTab="1" xr2:uid="{00000000-000D-0000-FFFF-FFFF00000000}"/>
  </bookViews>
  <sheets>
    <sheet name="Elenco lotti" sheetId="1" r:id="rId1"/>
    <sheet name="Tabella CIG_Contributo" sheetId="3" r:id="rId2"/>
  </sheets>
  <definedNames>
    <definedName name="_xlnm.Print_Titles" localSheetId="0">'Elenco lotti'!$1:$1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5" i="3" l="1"/>
  <c r="I8" i="1" l="1"/>
  <c r="I9" i="1"/>
  <c r="I16" i="1"/>
  <c r="I17" i="1"/>
  <c r="I24" i="1"/>
  <c r="I25" i="1"/>
  <c r="I32" i="1"/>
  <c r="I33" i="1"/>
  <c r="I40" i="1"/>
  <c r="I2" i="1"/>
  <c r="H4" i="1"/>
  <c r="I4" i="1" s="1"/>
  <c r="H5" i="1"/>
  <c r="I5" i="1" s="1"/>
  <c r="H6" i="1"/>
  <c r="I6" i="1" s="1"/>
  <c r="H7" i="1"/>
  <c r="I7" i="1" s="1"/>
  <c r="H8" i="1"/>
  <c r="H9" i="1"/>
  <c r="H10" i="1"/>
  <c r="I10" i="1" s="1"/>
  <c r="H11" i="1"/>
  <c r="I11" i="1" s="1"/>
  <c r="H12" i="1"/>
  <c r="I12" i="1" s="1"/>
  <c r="H13" i="1"/>
  <c r="I13" i="1" s="1"/>
  <c r="H14" i="1"/>
  <c r="I14" i="1" s="1"/>
  <c r="H15" i="1"/>
  <c r="I15" i="1" s="1"/>
  <c r="H16" i="1"/>
  <c r="H17" i="1"/>
  <c r="H18" i="1"/>
  <c r="I18" i="1" s="1"/>
  <c r="H19" i="1"/>
  <c r="I19" i="1" s="1"/>
  <c r="H20" i="1"/>
  <c r="I20" i="1" s="1"/>
  <c r="H21" i="1"/>
  <c r="I21" i="1" s="1"/>
  <c r="H22" i="1"/>
  <c r="I22" i="1" s="1"/>
  <c r="H23" i="1"/>
  <c r="I23" i="1" s="1"/>
  <c r="H24" i="1"/>
  <c r="H25" i="1"/>
  <c r="H26" i="1"/>
  <c r="I26" i="1" s="1"/>
  <c r="H27" i="1"/>
  <c r="I27" i="1" s="1"/>
  <c r="H28" i="1"/>
  <c r="I28" i="1" s="1"/>
  <c r="H29" i="1"/>
  <c r="I29" i="1" s="1"/>
  <c r="H30" i="1"/>
  <c r="I30" i="1" s="1"/>
  <c r="H31" i="1"/>
  <c r="I31" i="1" s="1"/>
  <c r="H32" i="1"/>
  <c r="H33" i="1"/>
  <c r="H34" i="1"/>
  <c r="I34" i="1" s="1"/>
  <c r="H35" i="1"/>
  <c r="I35" i="1" s="1"/>
  <c r="H36" i="1"/>
  <c r="I36" i="1" s="1"/>
  <c r="H37" i="1"/>
  <c r="I37" i="1" s="1"/>
  <c r="H38" i="1"/>
  <c r="I38" i="1" s="1"/>
  <c r="H39" i="1"/>
  <c r="I39" i="1" s="1"/>
  <c r="H40" i="1"/>
  <c r="H3" i="1"/>
  <c r="I3" i="1" s="1"/>
  <c r="H2" i="1"/>
  <c r="I41" i="1" l="1"/>
</calcChain>
</file>

<file path=xl/sharedStrings.xml><?xml version="1.0" encoding="utf-8"?>
<sst xmlns="http://schemas.openxmlformats.org/spreadsheetml/2006/main" count="256" uniqueCount="110">
  <si>
    <t>Lotto</t>
  </si>
  <si>
    <t xml:space="preserve"> Descrizione LOTTO  </t>
  </si>
  <si>
    <t xml:space="preserve"> Unità di misura del fabbisogno  </t>
  </si>
  <si>
    <t xml:space="preserve"> Elettrodo pluriuso a fascia di terra. Adulti e pediatrico. La ditta dovrà fornire gratuitamente, secondo le necessità di ogni singola Azienda Sanitaria, il cavo 100-150 cm  </t>
  </si>
  <si>
    <t xml:space="preserve">PZ  </t>
  </si>
  <si>
    <t xml:space="preserve"> Elettrodo di terra, a piastra con cavetto incorporato lungo 100-200 con terminale plug di sicurezza femmina da 1,5mm</t>
  </si>
  <si>
    <t>PZ</t>
  </si>
  <si>
    <t xml:space="preserve"> Elettrodo ad ago, monouso per EMG/EEG/PE, monopolare DIRITTO in acciaio inossidabile, diametro inferiore a 1  mm. lunghezza: da 10 a 15 mm, con cavo incorporato di lunghezza 100-250 cm. Affilatura a doppio smusso di tipo indolore.</t>
  </si>
  <si>
    <t xml:space="preserve"> Aghi VCS (velocità di conduzione sensitiva), monouso, monopolari in acciaio inox, diametro   inferiore a 1mm, con cavetti incorporati intrecciati 100-200 cm</t>
  </si>
  <si>
    <t xml:space="preserve"> Elettrodo a vite per monitoraggio in sala operatoria, con cavo incorporato  </t>
  </si>
  <si>
    <t xml:space="preserve"> Elettrodo ad ago per tossina botulinica con cavo incorporato. Varie lunghezze dell'ago  </t>
  </si>
  <si>
    <t xml:space="preserve"> Elettrodo pluriuso a coppetta/tazza/disco standard, in Ag/AgCl, diametro: 8-10 mm, con cavo  incorporato di varie misure</t>
  </si>
  <si>
    <t xml:space="preserve"> Elettrodo pluriuso a coppetta/tazza/disco standard, in argento sinterizzato, diametro: 8-10 mm, con  cavo incorporato di varie misure</t>
  </si>
  <si>
    <t xml:space="preserve"> Elettrodo monouso pregellato, piccolo/grande diam. 30mm, con cavo incorporato di varie lunghezze comprese tra 50 e  200 cm</t>
  </si>
  <si>
    <t xml:space="preserve"> Elettrodo monouso pregellato, piccolo/grande diam.15x20mm o , se circolari , di 15 mm</t>
  </si>
  <si>
    <t xml:space="preserve"> Ago smusso, monouso, 25mm (±2mm)  </t>
  </si>
  <si>
    <t xml:space="preserve"> Cuffia pluriuso in gomma, piccola/media/grande, siliconata, a quattro bande regolabili  </t>
  </si>
  <si>
    <t>Cuffia softcup con elettrodi premontati per EEG mis. Extra piccola</t>
  </si>
  <si>
    <t xml:space="preserve"> Cuffia pluriuso precablata neonatale/pediatrica (con misure da 30 cm fino a 40 cm circa e con 10/11 attacchi per elettrodi circa)</t>
  </si>
  <si>
    <t xml:space="preserve"> Cuffia pluriuso precablata per adulti piccola, media e grande (con misure da 45 cm fino a 60 cm circa e con 21 attacchi per elettrodi circa)</t>
  </si>
  <si>
    <t xml:space="preserve"> Elettrodi di riparazione per cuffie precablate.  </t>
  </si>
  <si>
    <t xml:space="preserve"> Mentoniera, adulti/pediatrica, per cuffia precablata  </t>
  </si>
  <si>
    <t xml:space="preserve"> Cavo pluriuso di collegamento universale per cuffie precablate  </t>
  </si>
  <si>
    <t xml:space="preserve"> Cuffia a rete di supporto per elettrodi a coppetta/tazza/disco monouso  </t>
  </si>
  <si>
    <t xml:space="preserve"> Elettrodo auricolare a clip, in argento, adulti/pediatrico.  </t>
  </si>
  <si>
    <t xml:space="preserve"> Ponticello parallelabile  </t>
  </si>
  <si>
    <t xml:space="preserve"> Elettrodo in tessuto conduttivo per TENS ed elettrostimolazione monopaziente, piccolo/medio/grande, con connessione a clip.  </t>
  </si>
  <si>
    <t xml:space="preserve"> Gel per potenziali evocati ed elettromiografia. Confezionamento pratico da 250-1000 ml, alta tollerabilità e garanzia di atossicità. Adeguata consistenza.  </t>
  </si>
  <si>
    <t>ML</t>
  </si>
  <si>
    <t xml:space="preserve"> Gel elastico altamente conduttivo per cuffie precablate. Confezionamento pratico da 250-1000 ml, alta tollerabilità e garanzia di atossicità. Adeguata consistenza.  </t>
  </si>
  <si>
    <t xml:space="preserve"> Pasta/crema conduttiva adesiva per EEG ed EP. Confezionamento pratico da 50 a 1000 ml, priva di collodio, alta tollerabilità e garanzia di atossicità, facilmente lavabile. Adeguata consistenza.  </t>
  </si>
  <si>
    <t xml:space="preserve"> Pasta abrasiva. Confezionamento pratico da 100-1000 ml, alta tollerabilità e garanzia di atossicità. Adeguata consistenza.  </t>
  </si>
  <si>
    <t>Agoelettrodo concentrico per EMG sganciabile con attacco assiale, presterilizzato. L'ago deve avere la parte interna in platino e la camicia in acciaio inossidabile. Affilatura a doppio smusso di tipo indolore. Codice colore e connessione ad innesto assiale. Varie lunghezze dell'ago. La Ditta dovrà fornire gratuitamente, secondo le necessità di ogni singola Azienda Sanitaria, il cavo porta-ahgi pluriuso (1 ogni 300 pezzi ordinati).</t>
  </si>
  <si>
    <t>Elettrodi ad anello per la stimolazione e la registrazione dei potenziali di azione, costituiti da due anelli in acciaio inox formanti un cappio regolabile con cavo singolo extraflessibile, terminante su di un plug di sicurezza femmina da 1.5 mm oppure su DIN di sicurezza compatibile con testina Micromed. Varie lunghezze del cavo.</t>
  </si>
  <si>
    <t>Elettrodo a barra. Elettrodo per la registrazione o la stimolazione di superficie, attraverso la pelle, dei potenziali di azione sensitivi. Cavo di collegamento con attacco DIN di sicurezza da 2mm.</t>
  </si>
  <si>
    <t>Elettrodo di stimolazione bipolare a feltrino. L'elettrodo, concepito per la stimolazione di superficie, viene tenuto in mano e premuto con fermezza sulla parte da stimolare. Il cavo, lungo 1500 millimetri termina con  plug di sicurezza femmina da 1.5mm o con connettore miniDIN compatibile con testina Micromed MioPlus</t>
  </si>
  <si>
    <t>Ponti registranti per EEG. L’elettrodo registrante è in Ag/AgCl con estremità forata</t>
  </si>
  <si>
    <t>Pacco carta termica 300 ff. (216 x 300 mm.) modulo continuo.</t>
  </si>
  <si>
    <t>Termocoppia per respiro 1 via con connettore di sicurezza fmm 1,5 mm</t>
  </si>
  <si>
    <t>Termocoppia per respiro 3 vie con connettore di sicurezza fmm 1,5 mm, adulti/pediatrico</t>
  </si>
  <si>
    <t>Trasduttore respiro piezoelettrico toracico a fascia, connettori di sicurezza fmm 1,5 mm, adulti/pediatrico</t>
  </si>
  <si>
    <t>Sensore posizione corpo DC, connettori di sicurezza FMM 1,5 mm</t>
  </si>
  <si>
    <t>Trasduttore per tremore con cavi di collegamento, terminale di sicurezza FMM 1.5 mm</t>
  </si>
  <si>
    <t>Trasduttore per russamento con terminali di sicurezza FMM 1,5 mm</t>
  </si>
  <si>
    <t>FABBISOGNO TOTALE ANNUO</t>
  </si>
  <si>
    <t>CAMPIONATURA (pz)</t>
  </si>
  <si>
    <t>-</t>
  </si>
  <si>
    <t>CND</t>
  </si>
  <si>
    <t>N010101</t>
  </si>
  <si>
    <t>N010102</t>
  </si>
  <si>
    <t>C020501</t>
  </si>
  <si>
    <t>N010199</t>
  </si>
  <si>
    <t>Z129080</t>
  </si>
  <si>
    <t>N010201</t>
  </si>
  <si>
    <t xml:space="preserve"> Elettrodi pregellati monopaziente per TENS in tessuto/carta conduttivo/a con cavo incorporato</t>
  </si>
  <si>
    <t>V9099</t>
  </si>
  <si>
    <t>Z12101106</t>
  </si>
  <si>
    <t>Z1302</t>
  </si>
  <si>
    <t>Z12100585</t>
  </si>
  <si>
    <t>Prezzo unitario</t>
  </si>
  <si>
    <t>IMPORTO ANNUO</t>
  </si>
  <si>
    <t>IMPORTO A BASE D'ASTA (comprensivo di eventuale rinnovo)</t>
  </si>
  <si>
    <t>797160046C</t>
  </si>
  <si>
    <t>7485882</t>
  </si>
  <si>
    <t>CIG</t>
  </si>
  <si>
    <t>N. Gara</t>
  </si>
  <si>
    <t>7972791B42</t>
  </si>
  <si>
    <t>79728002B2</t>
  </si>
  <si>
    <t>79728056D1</t>
  </si>
  <si>
    <t>7972820333</t>
  </si>
  <si>
    <t>79728235AC</t>
  </si>
  <si>
    <t>7972829A9E</t>
  </si>
  <si>
    <t>797283820E</t>
  </si>
  <si>
    <t>7972851CC5</t>
  </si>
  <si>
    <t>7972861508</t>
  </si>
  <si>
    <t>7972888B4E</t>
  </si>
  <si>
    <t>7972899464</t>
  </si>
  <si>
    <t>7972910D75</t>
  </si>
  <si>
    <t>797291733F</t>
  </si>
  <si>
    <t>7972924904</t>
  </si>
  <si>
    <t>7974774FAD</t>
  </si>
  <si>
    <t>79747804A4</t>
  </si>
  <si>
    <t>7974788B3C</t>
  </si>
  <si>
    <t>79749229D1</t>
  </si>
  <si>
    <t>7974931141</t>
  </si>
  <si>
    <t>7974944BF8</t>
  </si>
  <si>
    <t>7974971243</t>
  </si>
  <si>
    <t>7974983C27</t>
  </si>
  <si>
    <t>797498911E</t>
  </si>
  <si>
    <t>79749966E3</t>
  </si>
  <si>
    <t>7975069322</t>
  </si>
  <si>
    <t>798001872C</t>
  </si>
  <si>
    <t>7980026DC4</t>
  </si>
  <si>
    <t>7980030115</t>
  </si>
  <si>
    <t>7980034461</t>
  </si>
  <si>
    <t>79800387AD</t>
  </si>
  <si>
    <t>7980041A26</t>
  </si>
  <si>
    <t>7980045D72</t>
  </si>
  <si>
    <t>7980048FEB</t>
  </si>
  <si>
    <t>798005340F</t>
  </si>
  <si>
    <t>7980079982</t>
  </si>
  <si>
    <t>7980085E74</t>
  </si>
  <si>
    <t>79800945E4</t>
  </si>
  <si>
    <t>7980101BA9</t>
  </si>
  <si>
    <t>PROCEDURA APERTA, IN AMBITO DI BACINO SICILIA ORIENTALE, PER L'AFFIDAMENTO DELLA FORNITURA DI PRESIDI SPECIALISTICI DI NEUROLOGIA E NEUROFISIOPATOLOGIA</t>
  </si>
  <si>
    <t>Tabella CIG</t>
  </si>
  <si>
    <t>LOTTO</t>
  </si>
  <si>
    <t>Importo a base d'asta</t>
  </si>
  <si>
    <t>Totale</t>
  </si>
  <si>
    <t>Contributo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</si>
</sst>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quot;€&quot;\ #,##0.00000"/>
    <numFmt numFmtId="166" formatCode="&quot;€&quot;\ #,##0.00"/>
  </numFmts>
  <fonts count="8" x14ac:knownFonts="1">
    <font>
      <sz val="12"/>
      <color theme="1"/>
      <name val="Calibri"/>
      <family val="2"/>
      <scheme val="minor"/>
    </font>
    <font>
      <sz val="11"/>
      <color theme="1"/>
      <name val="Calibri"/>
      <family val="2"/>
      <scheme val="minor"/>
    </font>
    <font>
      <b/>
      <sz val="12"/>
      <color theme="1"/>
      <name val="Calibri"/>
      <family val="2"/>
      <scheme val="minor"/>
    </font>
    <font>
      <sz val="10"/>
      <color rgb="FF000000"/>
      <name val="Arial"/>
      <family val="2"/>
    </font>
    <font>
      <b/>
      <sz val="10"/>
      <color theme="1"/>
      <name val="Arial"/>
      <family val="2"/>
    </font>
    <font>
      <sz val="10"/>
      <color theme="1"/>
      <name val="Arial"/>
      <family val="2"/>
    </font>
    <font>
      <b/>
      <sz val="14"/>
      <color theme="1"/>
      <name val="Calibri"/>
      <family val="2"/>
      <scheme val="minor"/>
    </font>
    <font>
      <b/>
      <sz val="12"/>
      <color theme="1"/>
      <name val="Arial"/>
      <family val="2"/>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40">
    <xf numFmtId="0" fontId="0" fillId="0" borderId="0" xfId="0"/>
    <xf numFmtId="0" fontId="0" fillId="0" borderId="0" xfId="0" applyAlignment="1">
      <alignment wrapText="1"/>
    </xf>
    <xf numFmtId="0" fontId="0" fillId="0" borderId="0" xfId="0" applyAlignment="1">
      <alignment horizontal="center" vertical="center"/>
    </xf>
    <xf numFmtId="0" fontId="2" fillId="0" borderId="0" xfId="0" applyFont="1" applyAlignment="1">
      <alignment horizontal="center" vertical="center" wrapText="1"/>
    </xf>
    <xf numFmtId="49" fontId="0" fillId="0" borderId="0" xfId="0" applyNumberFormat="1" applyAlignment="1">
      <alignment horizontal="center" vertical="center"/>
    </xf>
    <xf numFmtId="49" fontId="0" fillId="0" borderId="1" xfId="0" applyNumberFormat="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6" fontId="0" fillId="0" borderId="1" xfId="0" applyNumberFormat="1" applyBorder="1" applyAlignment="1">
      <alignment horizontal="right" vertical="center"/>
    </xf>
    <xf numFmtId="166" fontId="0" fillId="0" borderId="0" xfId="0" applyNumberFormat="1" applyAlignment="1">
      <alignment horizontal="right" vertical="center"/>
    </xf>
    <xf numFmtId="166" fontId="0" fillId="0" borderId="0" xfId="0" applyNumberFormat="1" applyAlignment="1">
      <alignment horizontal="right"/>
    </xf>
    <xf numFmtId="165" fontId="0" fillId="0" borderId="1" xfId="0" applyNumberFormat="1" applyBorder="1" applyAlignment="1">
      <alignment horizontal="right" vertical="center"/>
    </xf>
    <xf numFmtId="165" fontId="0" fillId="0" borderId="0" xfId="0" applyNumberFormat="1" applyAlignment="1">
      <alignment horizontal="right"/>
    </xf>
    <xf numFmtId="0" fontId="5" fillId="0" borderId="0" xfId="0" applyFont="1"/>
    <xf numFmtId="166" fontId="5" fillId="0" borderId="1" xfId="0" applyNumberFormat="1" applyFont="1" applyBorder="1"/>
    <xf numFmtId="166" fontId="5" fillId="0" borderId="0" xfId="0" applyNumberFormat="1" applyFont="1"/>
    <xf numFmtId="49" fontId="5" fillId="0" borderId="1" xfId="0" applyNumberFormat="1" applyFont="1" applyBorder="1" applyAlignment="1">
      <alignment horizontal="center"/>
    </xf>
    <xf numFmtId="49" fontId="5" fillId="0" borderId="0" xfId="0" applyNumberFormat="1" applyFont="1"/>
    <xf numFmtId="49" fontId="5" fillId="0" borderId="0" xfId="0" applyNumberFormat="1" applyFont="1" applyAlignment="1">
      <alignment horizontal="center"/>
    </xf>
    <xf numFmtId="49" fontId="4" fillId="2" borderId="1" xfId="0" applyNumberFormat="1" applyFont="1" applyFill="1" applyBorder="1" applyAlignment="1">
      <alignment horizontal="center" vertical="center"/>
    </xf>
    <xf numFmtId="49" fontId="4" fillId="0" borderId="0" xfId="0" applyNumberFormat="1" applyFont="1" applyAlignment="1">
      <alignment horizontal="center" vertical="center"/>
    </xf>
    <xf numFmtId="166" fontId="7" fillId="0" borderId="0" xfId="0" applyNumberFormat="1" applyFont="1"/>
    <xf numFmtId="3" fontId="5" fillId="0" borderId="1" xfId="0" applyNumberFormat="1" applyFont="1" applyBorder="1"/>
    <xf numFmtId="3" fontId="5" fillId="0" borderId="0" xfId="0" applyNumberFormat="1" applyFont="1"/>
    <xf numFmtId="49" fontId="4" fillId="0" borderId="0" xfId="0" applyNumberFormat="1" applyFont="1"/>
    <xf numFmtId="49" fontId="7" fillId="0" borderId="0" xfId="0" applyNumberFormat="1" applyFont="1" applyAlignment="1">
      <alignment horizontal="right"/>
    </xf>
    <xf numFmtId="166" fontId="6" fillId="0" borderId="8" xfId="0" applyNumberFormat="1" applyFont="1" applyBorder="1" applyAlignment="1">
      <alignment horizontal="right" vertical="center"/>
    </xf>
    <xf numFmtId="166" fontId="6" fillId="0" borderId="9" xfId="0" applyNumberFormat="1" applyFont="1" applyBorder="1" applyAlignment="1">
      <alignment horizontal="right" vertical="center"/>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9" fontId="4" fillId="0" borderId="4" xfId="0" applyNumberFormat="1" applyFont="1" applyBorder="1" applyAlignment="1">
      <alignment horizontal="center" vertical="top" wrapText="1"/>
    </xf>
    <xf numFmtId="49" fontId="4" fillId="0" borderId="5" xfId="0" applyNumberFormat="1" applyFont="1" applyBorder="1" applyAlignment="1">
      <alignment horizontal="center" vertical="top"/>
    </xf>
    <xf numFmtId="49" fontId="4" fillId="0" borderId="6" xfId="0" applyNumberFormat="1" applyFont="1" applyBorder="1" applyAlignment="1">
      <alignment horizontal="center" vertical="top"/>
    </xf>
    <xf numFmtId="49" fontId="4" fillId="0" borderId="7" xfId="0" applyNumberFormat="1" applyFont="1" applyBorder="1" applyAlignment="1">
      <alignment horizontal="center" vertical="top"/>
    </xf>
  </cellXfs>
  <cellStyles count="3">
    <cellStyle name="Normale" xfId="0" builtinId="0"/>
    <cellStyle name="Normale 2" xfId="1" xr:uid="{00000000-0005-0000-0000-000001000000}"/>
    <cellStyle name="Valuta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K42"/>
  <sheetViews>
    <sheetView zoomScale="80" zoomScaleNormal="80" workbookViewId="0">
      <pane ySplit="1" topLeftCell="A2" activePane="bottomLeft" state="frozen"/>
      <selection pane="bottomLeft"/>
    </sheetView>
  </sheetViews>
  <sheetFormatPr baseColWidth="10" defaultColWidth="11" defaultRowHeight="16" x14ac:dyDescent="0.2"/>
  <cols>
    <col min="1" max="1" width="16.6640625" style="2" customWidth="1"/>
    <col min="2" max="2" width="7.5" customWidth="1"/>
    <col min="3" max="3" width="61.6640625" style="1" customWidth="1"/>
    <col min="4" max="4" width="11.1640625" style="1" customWidth="1"/>
    <col min="5" max="5" width="13.1640625" customWidth="1"/>
    <col min="6" max="6" width="13.5" style="18" customWidth="1"/>
    <col min="7" max="7" width="15.33203125" customWidth="1"/>
    <col min="8" max="8" width="13.6640625" style="16" customWidth="1"/>
    <col min="9" max="9" width="22" style="15" customWidth="1"/>
    <col min="10" max="10" width="13.5" style="4" customWidth="1"/>
    <col min="11" max="11" width="10.6640625" style="4" customWidth="1"/>
  </cols>
  <sheetData>
    <row r="1" spans="1:11" s="3" customFormat="1" ht="48" customHeight="1" x14ac:dyDescent="0.2">
      <c r="A1" s="7" t="s">
        <v>45</v>
      </c>
      <c r="B1" s="7" t="s">
        <v>0</v>
      </c>
      <c r="C1" s="7" t="s">
        <v>1</v>
      </c>
      <c r="D1" s="7" t="s">
        <v>47</v>
      </c>
      <c r="E1" s="7" t="s">
        <v>2</v>
      </c>
      <c r="F1" s="8" t="s">
        <v>59</v>
      </c>
      <c r="G1" s="7" t="s">
        <v>44</v>
      </c>
      <c r="H1" s="9" t="s">
        <v>60</v>
      </c>
      <c r="I1" s="9" t="s">
        <v>61</v>
      </c>
      <c r="J1" s="6" t="s">
        <v>64</v>
      </c>
      <c r="K1" s="6" t="s">
        <v>65</v>
      </c>
    </row>
    <row r="2" spans="1:11" ht="51" customHeight="1" x14ac:dyDescent="0.2">
      <c r="A2" s="10">
        <v>2</v>
      </c>
      <c r="B2" s="10">
        <v>1</v>
      </c>
      <c r="C2" s="11" t="s">
        <v>3</v>
      </c>
      <c r="D2" s="12" t="s">
        <v>48</v>
      </c>
      <c r="E2" s="10" t="s">
        <v>4</v>
      </c>
      <c r="F2" s="17">
        <v>15.120000000000001</v>
      </c>
      <c r="G2" s="10">
        <v>1578</v>
      </c>
      <c r="H2" s="14">
        <f>F2*G2</f>
        <v>23859.360000000001</v>
      </c>
      <c r="I2" s="14">
        <f>H2*4</f>
        <v>95437.440000000002</v>
      </c>
      <c r="J2" s="5" t="s">
        <v>62</v>
      </c>
      <c r="K2" s="5" t="s">
        <v>63</v>
      </c>
    </row>
    <row r="3" spans="1:11" ht="35.25" customHeight="1" x14ac:dyDescent="0.2">
      <c r="A3" s="10">
        <v>2</v>
      </c>
      <c r="B3" s="10">
        <v>2</v>
      </c>
      <c r="C3" s="11" t="s">
        <v>5</v>
      </c>
      <c r="D3" s="12" t="s">
        <v>48</v>
      </c>
      <c r="E3" s="10" t="s">
        <v>6</v>
      </c>
      <c r="F3" s="17">
        <v>6.2684999999999995</v>
      </c>
      <c r="G3" s="10">
        <v>97</v>
      </c>
      <c r="H3" s="14">
        <f>F3*G3</f>
        <v>608.04449999999997</v>
      </c>
      <c r="I3" s="14">
        <f t="shared" ref="I3:I40" si="0">H3*4</f>
        <v>2432.1779999999999</v>
      </c>
      <c r="J3" s="5" t="s">
        <v>66</v>
      </c>
      <c r="K3" s="5" t="s">
        <v>63</v>
      </c>
    </row>
    <row r="4" spans="1:11" ht="66" customHeight="1" x14ac:dyDescent="0.2">
      <c r="A4" s="10">
        <v>10</v>
      </c>
      <c r="B4" s="10">
        <v>3</v>
      </c>
      <c r="C4" s="11" t="s">
        <v>7</v>
      </c>
      <c r="D4" s="12" t="s">
        <v>48</v>
      </c>
      <c r="E4" s="10" t="s">
        <v>4</v>
      </c>
      <c r="F4" s="17">
        <v>1.47</v>
      </c>
      <c r="G4" s="10">
        <v>3680</v>
      </c>
      <c r="H4" s="14">
        <f t="shared" ref="H4:H40" si="1">F4*G4</f>
        <v>5409.5999999999995</v>
      </c>
      <c r="I4" s="14">
        <f t="shared" si="0"/>
        <v>21638.399999999998</v>
      </c>
      <c r="J4" s="5" t="s">
        <v>67</v>
      </c>
      <c r="K4" s="5" t="s">
        <v>63</v>
      </c>
    </row>
    <row r="5" spans="1:11" ht="50.25" customHeight="1" x14ac:dyDescent="0.2">
      <c r="A5" s="10">
        <v>10</v>
      </c>
      <c r="B5" s="10">
        <v>4</v>
      </c>
      <c r="C5" s="11" t="s">
        <v>8</v>
      </c>
      <c r="D5" s="12" t="s">
        <v>48</v>
      </c>
      <c r="E5" s="10" t="s">
        <v>4</v>
      </c>
      <c r="F5" s="17">
        <v>2.0895000000000001</v>
      </c>
      <c r="G5" s="10">
        <v>2630</v>
      </c>
      <c r="H5" s="14">
        <f t="shared" si="1"/>
        <v>5495.3850000000002</v>
      </c>
      <c r="I5" s="14">
        <f t="shared" si="0"/>
        <v>21981.54</v>
      </c>
      <c r="J5" s="5" t="s">
        <v>68</v>
      </c>
      <c r="K5" s="5" t="s">
        <v>63</v>
      </c>
    </row>
    <row r="6" spans="1:11" ht="34.5" customHeight="1" x14ac:dyDescent="0.2">
      <c r="A6" s="10">
        <v>4</v>
      </c>
      <c r="B6" s="10">
        <v>5</v>
      </c>
      <c r="C6" s="11" t="s">
        <v>9</v>
      </c>
      <c r="D6" s="12" t="s">
        <v>48</v>
      </c>
      <c r="E6" s="10" t="s">
        <v>4</v>
      </c>
      <c r="F6" s="17">
        <v>3.0449999999999999</v>
      </c>
      <c r="G6" s="10">
        <v>310</v>
      </c>
      <c r="H6" s="14">
        <f t="shared" si="1"/>
        <v>943.94999999999993</v>
      </c>
      <c r="I6" s="14">
        <f t="shared" si="0"/>
        <v>3775.7999999999997</v>
      </c>
      <c r="J6" s="5" t="s">
        <v>69</v>
      </c>
      <c r="K6" s="5" t="s">
        <v>63</v>
      </c>
    </row>
    <row r="7" spans="1:11" ht="34.5" customHeight="1" x14ac:dyDescent="0.2">
      <c r="A7" s="10">
        <v>10</v>
      </c>
      <c r="B7" s="10">
        <v>6</v>
      </c>
      <c r="C7" s="11" t="s">
        <v>10</v>
      </c>
      <c r="D7" s="12" t="s">
        <v>48</v>
      </c>
      <c r="E7" s="10" t="s">
        <v>4</v>
      </c>
      <c r="F7" s="17">
        <v>10.290000000000001</v>
      </c>
      <c r="G7" s="10">
        <v>910</v>
      </c>
      <c r="H7" s="14">
        <f t="shared" si="1"/>
        <v>9363.9000000000015</v>
      </c>
      <c r="I7" s="14">
        <f t="shared" si="0"/>
        <v>37455.600000000006</v>
      </c>
      <c r="J7" s="5" t="s">
        <v>70</v>
      </c>
      <c r="K7" s="5" t="s">
        <v>63</v>
      </c>
    </row>
    <row r="8" spans="1:11" ht="34.5" customHeight="1" x14ac:dyDescent="0.2">
      <c r="A8" s="10">
        <v>4</v>
      </c>
      <c r="B8" s="10">
        <v>7</v>
      </c>
      <c r="C8" s="11" t="s">
        <v>11</v>
      </c>
      <c r="D8" s="12" t="s">
        <v>49</v>
      </c>
      <c r="E8" s="10" t="s">
        <v>4</v>
      </c>
      <c r="F8" s="17">
        <v>6.8040000000000003</v>
      </c>
      <c r="G8" s="10">
        <v>2405</v>
      </c>
      <c r="H8" s="14">
        <f t="shared" si="1"/>
        <v>16363.62</v>
      </c>
      <c r="I8" s="14">
        <f t="shared" si="0"/>
        <v>65454.48</v>
      </c>
      <c r="J8" s="5" t="s">
        <v>71</v>
      </c>
      <c r="K8" s="5" t="s">
        <v>63</v>
      </c>
    </row>
    <row r="9" spans="1:11" ht="34.5" customHeight="1" x14ac:dyDescent="0.2">
      <c r="A9" s="10">
        <v>4</v>
      </c>
      <c r="B9" s="10">
        <v>8</v>
      </c>
      <c r="C9" s="11" t="s">
        <v>12</v>
      </c>
      <c r="D9" s="12" t="s">
        <v>49</v>
      </c>
      <c r="E9" s="10" t="s">
        <v>4</v>
      </c>
      <c r="F9" s="17">
        <v>9.1875</v>
      </c>
      <c r="G9" s="10">
        <v>1370</v>
      </c>
      <c r="H9" s="14">
        <f t="shared" si="1"/>
        <v>12586.875</v>
      </c>
      <c r="I9" s="14">
        <f t="shared" si="0"/>
        <v>50347.5</v>
      </c>
      <c r="J9" s="5" t="s">
        <v>72</v>
      </c>
      <c r="K9" s="5" t="s">
        <v>63</v>
      </c>
    </row>
    <row r="10" spans="1:11" ht="34.5" customHeight="1" x14ac:dyDescent="0.2">
      <c r="A10" s="10">
        <v>4</v>
      </c>
      <c r="B10" s="10">
        <v>9</v>
      </c>
      <c r="C10" s="11" t="s">
        <v>13</v>
      </c>
      <c r="D10" s="13" t="s">
        <v>50</v>
      </c>
      <c r="E10" s="10" t="s">
        <v>4</v>
      </c>
      <c r="F10" s="17">
        <v>0.504</v>
      </c>
      <c r="G10" s="10">
        <v>8100</v>
      </c>
      <c r="H10" s="14">
        <f t="shared" si="1"/>
        <v>4082.4</v>
      </c>
      <c r="I10" s="14">
        <f t="shared" si="0"/>
        <v>16329.6</v>
      </c>
      <c r="J10" s="5" t="s">
        <v>73</v>
      </c>
      <c r="K10" s="5" t="s">
        <v>63</v>
      </c>
    </row>
    <row r="11" spans="1:11" ht="34.5" customHeight="1" x14ac:dyDescent="0.2">
      <c r="A11" s="10">
        <v>4</v>
      </c>
      <c r="B11" s="10">
        <v>10</v>
      </c>
      <c r="C11" s="11" t="s">
        <v>14</v>
      </c>
      <c r="D11" s="13" t="s">
        <v>50</v>
      </c>
      <c r="E11" s="10" t="s">
        <v>6</v>
      </c>
      <c r="F11" s="17">
        <v>0.504</v>
      </c>
      <c r="G11" s="10">
        <v>800</v>
      </c>
      <c r="H11" s="14">
        <f t="shared" si="1"/>
        <v>403.2</v>
      </c>
      <c r="I11" s="14">
        <f t="shared" si="0"/>
        <v>1612.8</v>
      </c>
      <c r="J11" s="5" t="s">
        <v>74</v>
      </c>
      <c r="K11" s="5" t="s">
        <v>63</v>
      </c>
    </row>
    <row r="12" spans="1:11" ht="20.25" customHeight="1" x14ac:dyDescent="0.2">
      <c r="A12" s="10">
        <v>10</v>
      </c>
      <c r="B12" s="10">
        <v>11</v>
      </c>
      <c r="C12" s="11" t="s">
        <v>15</v>
      </c>
      <c r="D12" s="12" t="s">
        <v>49</v>
      </c>
      <c r="E12" s="10" t="s">
        <v>4</v>
      </c>
      <c r="F12" s="17">
        <v>0.27300000000000002</v>
      </c>
      <c r="G12" s="10">
        <v>7912</v>
      </c>
      <c r="H12" s="14">
        <f t="shared" si="1"/>
        <v>2159.9760000000001</v>
      </c>
      <c r="I12" s="14">
        <f t="shared" si="0"/>
        <v>8639.9040000000005</v>
      </c>
      <c r="J12" s="5" t="s">
        <v>75</v>
      </c>
      <c r="K12" s="5" t="s">
        <v>63</v>
      </c>
    </row>
    <row r="13" spans="1:11" ht="34.5" customHeight="1" x14ac:dyDescent="0.2">
      <c r="A13" s="10">
        <v>2</v>
      </c>
      <c r="B13" s="10">
        <v>12</v>
      </c>
      <c r="C13" s="11" t="s">
        <v>16</v>
      </c>
      <c r="D13" s="12" t="s">
        <v>49</v>
      </c>
      <c r="E13" s="10" t="s">
        <v>4</v>
      </c>
      <c r="F13" s="17">
        <v>29.4</v>
      </c>
      <c r="G13" s="10">
        <v>211</v>
      </c>
      <c r="H13" s="14">
        <f t="shared" si="1"/>
        <v>6203.4</v>
      </c>
      <c r="I13" s="14">
        <f t="shared" si="0"/>
        <v>24813.599999999999</v>
      </c>
      <c r="J13" s="5" t="s">
        <v>76</v>
      </c>
      <c r="K13" s="5" t="s">
        <v>63</v>
      </c>
    </row>
    <row r="14" spans="1:11" ht="20.25" customHeight="1" x14ac:dyDescent="0.2">
      <c r="A14" s="10">
        <v>2</v>
      </c>
      <c r="B14" s="10">
        <v>13</v>
      </c>
      <c r="C14" s="11" t="s">
        <v>17</v>
      </c>
      <c r="D14" s="12" t="s">
        <v>49</v>
      </c>
      <c r="E14" s="10"/>
      <c r="F14" s="17">
        <v>63</v>
      </c>
      <c r="G14" s="10">
        <v>5</v>
      </c>
      <c r="H14" s="14">
        <f t="shared" si="1"/>
        <v>315</v>
      </c>
      <c r="I14" s="14">
        <f t="shared" si="0"/>
        <v>1260</v>
      </c>
      <c r="J14" s="5" t="s">
        <v>77</v>
      </c>
      <c r="K14" s="5" t="s">
        <v>63</v>
      </c>
    </row>
    <row r="15" spans="1:11" ht="34.5" customHeight="1" x14ac:dyDescent="0.2">
      <c r="A15" s="10">
        <v>2</v>
      </c>
      <c r="B15" s="10">
        <v>14</v>
      </c>
      <c r="C15" s="11" t="s">
        <v>18</v>
      </c>
      <c r="D15" s="12" t="s">
        <v>49</v>
      </c>
      <c r="E15" s="10" t="s">
        <v>4</v>
      </c>
      <c r="F15" s="17">
        <v>170.625</v>
      </c>
      <c r="G15" s="10">
        <v>85</v>
      </c>
      <c r="H15" s="14">
        <f t="shared" si="1"/>
        <v>14503.125</v>
      </c>
      <c r="I15" s="14">
        <f t="shared" si="0"/>
        <v>58012.5</v>
      </c>
      <c r="J15" s="5" t="s">
        <v>78</v>
      </c>
      <c r="K15" s="5" t="s">
        <v>63</v>
      </c>
    </row>
    <row r="16" spans="1:11" ht="34.5" customHeight="1" x14ac:dyDescent="0.2">
      <c r="A16" s="10">
        <v>2</v>
      </c>
      <c r="B16" s="10">
        <v>15</v>
      </c>
      <c r="C16" s="11" t="s">
        <v>19</v>
      </c>
      <c r="D16" s="12" t="s">
        <v>49</v>
      </c>
      <c r="E16" s="10" t="s">
        <v>4</v>
      </c>
      <c r="F16" s="17">
        <v>190.3125</v>
      </c>
      <c r="G16" s="10">
        <v>106</v>
      </c>
      <c r="H16" s="14">
        <f t="shared" si="1"/>
        <v>20173.125</v>
      </c>
      <c r="I16" s="14">
        <f t="shared" si="0"/>
        <v>80692.5</v>
      </c>
      <c r="J16" s="5" t="s">
        <v>79</v>
      </c>
      <c r="K16" s="5" t="s">
        <v>63</v>
      </c>
    </row>
    <row r="17" spans="1:11" ht="20.25" customHeight="1" x14ac:dyDescent="0.2">
      <c r="A17" s="10">
        <v>2</v>
      </c>
      <c r="B17" s="10">
        <v>16</v>
      </c>
      <c r="C17" s="11" t="s">
        <v>20</v>
      </c>
      <c r="D17" s="12" t="s">
        <v>51</v>
      </c>
      <c r="E17" s="10" t="s">
        <v>4</v>
      </c>
      <c r="F17" s="17">
        <v>10.416</v>
      </c>
      <c r="G17" s="10">
        <v>876</v>
      </c>
      <c r="H17" s="14">
        <f t="shared" si="1"/>
        <v>9124.4160000000011</v>
      </c>
      <c r="I17" s="14">
        <f t="shared" si="0"/>
        <v>36497.664000000004</v>
      </c>
      <c r="J17" s="5" t="s">
        <v>80</v>
      </c>
      <c r="K17" s="5" t="s">
        <v>63</v>
      </c>
    </row>
    <row r="18" spans="1:11" ht="20.25" customHeight="1" x14ac:dyDescent="0.2">
      <c r="A18" s="10">
        <v>4</v>
      </c>
      <c r="B18" s="10">
        <v>17</v>
      </c>
      <c r="C18" s="11" t="s">
        <v>21</v>
      </c>
      <c r="D18" s="12" t="s">
        <v>51</v>
      </c>
      <c r="E18" s="10" t="s">
        <v>4</v>
      </c>
      <c r="F18" s="17">
        <v>6.0059999999999993</v>
      </c>
      <c r="G18" s="10">
        <v>260</v>
      </c>
      <c r="H18" s="14">
        <f t="shared" si="1"/>
        <v>1561.5599999999997</v>
      </c>
      <c r="I18" s="14">
        <f t="shared" si="0"/>
        <v>6246.2399999999989</v>
      </c>
      <c r="J18" s="5" t="s">
        <v>81</v>
      </c>
      <c r="K18" s="5" t="s">
        <v>63</v>
      </c>
    </row>
    <row r="19" spans="1:11" ht="20.25" customHeight="1" x14ac:dyDescent="0.2">
      <c r="A19" s="10">
        <v>2</v>
      </c>
      <c r="B19" s="10">
        <v>18</v>
      </c>
      <c r="C19" s="11" t="s">
        <v>22</v>
      </c>
      <c r="D19" s="12" t="s">
        <v>49</v>
      </c>
      <c r="E19" s="10" t="s">
        <v>4</v>
      </c>
      <c r="F19" s="17">
        <v>184.8</v>
      </c>
      <c r="G19" s="10">
        <v>149</v>
      </c>
      <c r="H19" s="14">
        <f t="shared" si="1"/>
        <v>27535.200000000001</v>
      </c>
      <c r="I19" s="14">
        <f t="shared" si="0"/>
        <v>110140.8</v>
      </c>
      <c r="J19" s="5" t="s">
        <v>82</v>
      </c>
      <c r="K19" s="5" t="s">
        <v>63</v>
      </c>
    </row>
    <row r="20" spans="1:11" ht="20.25" customHeight="1" x14ac:dyDescent="0.2">
      <c r="A20" s="10">
        <v>2</v>
      </c>
      <c r="B20" s="10">
        <v>19</v>
      </c>
      <c r="C20" s="11" t="s">
        <v>23</v>
      </c>
      <c r="D20" s="12" t="s">
        <v>49</v>
      </c>
      <c r="E20" s="10" t="s">
        <v>4</v>
      </c>
      <c r="F20" s="17">
        <v>4.3049999999999997</v>
      </c>
      <c r="G20" s="10">
        <v>995</v>
      </c>
      <c r="H20" s="14">
        <f t="shared" si="1"/>
        <v>4283.4749999999995</v>
      </c>
      <c r="I20" s="14">
        <f t="shared" si="0"/>
        <v>17133.899999999998</v>
      </c>
      <c r="J20" s="5" t="s">
        <v>83</v>
      </c>
      <c r="K20" s="5" t="s">
        <v>63</v>
      </c>
    </row>
    <row r="21" spans="1:11" ht="20.25" customHeight="1" x14ac:dyDescent="0.2">
      <c r="A21" s="10">
        <v>4</v>
      </c>
      <c r="B21" s="10">
        <v>20</v>
      </c>
      <c r="C21" s="11" t="s">
        <v>24</v>
      </c>
      <c r="D21" s="12" t="s">
        <v>49</v>
      </c>
      <c r="E21" s="10" t="s">
        <v>4</v>
      </c>
      <c r="F21" s="17">
        <v>18.899999999999999</v>
      </c>
      <c r="G21" s="10">
        <v>132</v>
      </c>
      <c r="H21" s="14">
        <f t="shared" si="1"/>
        <v>2494.7999999999997</v>
      </c>
      <c r="I21" s="14">
        <f t="shared" si="0"/>
        <v>9979.1999999999989</v>
      </c>
      <c r="J21" s="5" t="s">
        <v>84</v>
      </c>
      <c r="K21" s="5" t="s">
        <v>63</v>
      </c>
    </row>
    <row r="22" spans="1:11" ht="20.25" customHeight="1" x14ac:dyDescent="0.2">
      <c r="A22" s="10">
        <v>2</v>
      </c>
      <c r="B22" s="10">
        <v>21</v>
      </c>
      <c r="C22" s="11" t="s">
        <v>25</v>
      </c>
      <c r="D22" s="12" t="s">
        <v>52</v>
      </c>
      <c r="E22" s="10" t="s">
        <v>4</v>
      </c>
      <c r="F22" s="17">
        <v>12.285</v>
      </c>
      <c r="G22" s="10">
        <v>186</v>
      </c>
      <c r="H22" s="14">
        <f t="shared" si="1"/>
        <v>2285.0100000000002</v>
      </c>
      <c r="I22" s="14">
        <f t="shared" si="0"/>
        <v>9140.0400000000009</v>
      </c>
      <c r="J22" s="5" t="s">
        <v>85</v>
      </c>
      <c r="K22" s="5" t="s">
        <v>63</v>
      </c>
    </row>
    <row r="23" spans="1:11" ht="34.5" customHeight="1" x14ac:dyDescent="0.2">
      <c r="A23" s="10">
        <v>10</v>
      </c>
      <c r="B23" s="10">
        <v>22</v>
      </c>
      <c r="C23" s="11" t="s">
        <v>26</v>
      </c>
      <c r="D23" s="13" t="s">
        <v>53</v>
      </c>
      <c r="E23" s="10" t="s">
        <v>4</v>
      </c>
      <c r="F23" s="17">
        <v>0.73499999999999999</v>
      </c>
      <c r="G23" s="10">
        <v>2770</v>
      </c>
      <c r="H23" s="14">
        <f t="shared" si="1"/>
        <v>2035.95</v>
      </c>
      <c r="I23" s="14">
        <f t="shared" si="0"/>
        <v>8143.8</v>
      </c>
      <c r="J23" s="5" t="s">
        <v>86</v>
      </c>
      <c r="K23" s="5" t="s">
        <v>63</v>
      </c>
    </row>
    <row r="24" spans="1:11" ht="34.5" customHeight="1" x14ac:dyDescent="0.2">
      <c r="A24" s="10">
        <v>10</v>
      </c>
      <c r="B24" s="10">
        <v>23</v>
      </c>
      <c r="C24" s="11" t="s">
        <v>54</v>
      </c>
      <c r="D24" s="13" t="s">
        <v>53</v>
      </c>
      <c r="E24" s="10" t="s">
        <v>4</v>
      </c>
      <c r="F24" s="17">
        <v>1.365</v>
      </c>
      <c r="G24" s="10">
        <v>220</v>
      </c>
      <c r="H24" s="14">
        <f t="shared" si="1"/>
        <v>300.3</v>
      </c>
      <c r="I24" s="14">
        <f t="shared" si="0"/>
        <v>1201.2</v>
      </c>
      <c r="J24" s="5" t="s">
        <v>87</v>
      </c>
      <c r="K24" s="5" t="s">
        <v>63</v>
      </c>
    </row>
    <row r="25" spans="1:11" ht="50.25" customHeight="1" x14ac:dyDescent="0.2">
      <c r="A25" s="10" t="s">
        <v>46</v>
      </c>
      <c r="B25" s="10">
        <v>24</v>
      </c>
      <c r="C25" s="11" t="s">
        <v>27</v>
      </c>
      <c r="D25" s="12" t="s">
        <v>55</v>
      </c>
      <c r="E25" s="10" t="s">
        <v>28</v>
      </c>
      <c r="F25" s="17">
        <v>3.15E-3</v>
      </c>
      <c r="G25" s="10">
        <v>244690</v>
      </c>
      <c r="H25" s="14">
        <f t="shared" si="1"/>
        <v>770.77350000000001</v>
      </c>
      <c r="I25" s="14">
        <f t="shared" si="0"/>
        <v>3083.0940000000001</v>
      </c>
      <c r="J25" s="5" t="s">
        <v>88</v>
      </c>
      <c r="K25" s="5" t="s">
        <v>63</v>
      </c>
    </row>
    <row r="26" spans="1:11" ht="50.25" customHeight="1" x14ac:dyDescent="0.2">
      <c r="A26" s="10" t="s">
        <v>46</v>
      </c>
      <c r="B26" s="10">
        <v>25</v>
      </c>
      <c r="C26" s="11" t="s">
        <v>29</v>
      </c>
      <c r="D26" s="12" t="s">
        <v>55</v>
      </c>
      <c r="E26" s="10" t="s">
        <v>28</v>
      </c>
      <c r="F26" s="17">
        <v>5.7645000000000005E-3</v>
      </c>
      <c r="G26" s="10">
        <v>100070</v>
      </c>
      <c r="H26" s="14">
        <f t="shared" si="1"/>
        <v>576.85351500000002</v>
      </c>
      <c r="I26" s="14">
        <f t="shared" si="0"/>
        <v>2307.4140600000001</v>
      </c>
      <c r="J26" s="5" t="s">
        <v>89</v>
      </c>
      <c r="K26" s="5" t="s">
        <v>63</v>
      </c>
    </row>
    <row r="27" spans="1:11" ht="50.25" customHeight="1" x14ac:dyDescent="0.2">
      <c r="A27" s="10" t="s">
        <v>46</v>
      </c>
      <c r="B27" s="10">
        <v>26</v>
      </c>
      <c r="C27" s="11" t="s">
        <v>30</v>
      </c>
      <c r="D27" s="12" t="s">
        <v>55</v>
      </c>
      <c r="E27" s="10" t="s">
        <v>28</v>
      </c>
      <c r="F27" s="17">
        <v>3.7379999999999997E-2</v>
      </c>
      <c r="G27" s="10">
        <v>46765</v>
      </c>
      <c r="H27" s="14">
        <f t="shared" si="1"/>
        <v>1748.0756999999999</v>
      </c>
      <c r="I27" s="14">
        <f t="shared" si="0"/>
        <v>6992.3027999999995</v>
      </c>
      <c r="J27" s="5" t="s">
        <v>90</v>
      </c>
      <c r="K27" s="5" t="s">
        <v>63</v>
      </c>
    </row>
    <row r="28" spans="1:11" ht="34.5" customHeight="1" x14ac:dyDescent="0.2">
      <c r="A28" s="10" t="s">
        <v>46</v>
      </c>
      <c r="B28" s="10">
        <v>27</v>
      </c>
      <c r="C28" s="11" t="s">
        <v>31</v>
      </c>
      <c r="D28" s="12" t="s">
        <v>55</v>
      </c>
      <c r="E28" s="10" t="s">
        <v>28</v>
      </c>
      <c r="F28" s="17">
        <v>9.5130000000000006E-3</v>
      </c>
      <c r="G28" s="10">
        <v>48115</v>
      </c>
      <c r="H28" s="14">
        <f t="shared" si="1"/>
        <v>457.71799500000003</v>
      </c>
      <c r="I28" s="14">
        <f t="shared" si="0"/>
        <v>1830.8719800000001</v>
      </c>
      <c r="J28" s="5" t="s">
        <v>91</v>
      </c>
      <c r="K28" s="5" t="s">
        <v>63</v>
      </c>
    </row>
    <row r="29" spans="1:11" ht="114.75" customHeight="1" x14ac:dyDescent="0.2">
      <c r="A29" s="10">
        <v>10</v>
      </c>
      <c r="B29" s="10">
        <v>28</v>
      </c>
      <c r="C29" s="11" t="s">
        <v>32</v>
      </c>
      <c r="D29" s="12" t="s">
        <v>48</v>
      </c>
      <c r="E29" s="10" t="s">
        <v>6</v>
      </c>
      <c r="F29" s="17">
        <v>4.41</v>
      </c>
      <c r="G29" s="10">
        <v>25700</v>
      </c>
      <c r="H29" s="14">
        <f t="shared" si="1"/>
        <v>113337</v>
      </c>
      <c r="I29" s="14">
        <f t="shared" si="0"/>
        <v>453348</v>
      </c>
      <c r="J29" s="5" t="s">
        <v>92</v>
      </c>
      <c r="K29" s="5" t="s">
        <v>63</v>
      </c>
    </row>
    <row r="30" spans="1:11" ht="82.5" customHeight="1" x14ac:dyDescent="0.2">
      <c r="A30" s="10">
        <v>2</v>
      </c>
      <c r="B30" s="10">
        <v>29</v>
      </c>
      <c r="C30" s="11" t="s">
        <v>33</v>
      </c>
      <c r="D30" s="12" t="s">
        <v>56</v>
      </c>
      <c r="E30" s="10" t="s">
        <v>6</v>
      </c>
      <c r="F30" s="17">
        <v>27.3</v>
      </c>
      <c r="G30" s="10">
        <v>1091</v>
      </c>
      <c r="H30" s="14">
        <f t="shared" si="1"/>
        <v>29784.3</v>
      </c>
      <c r="I30" s="14">
        <f t="shared" si="0"/>
        <v>119137.2</v>
      </c>
      <c r="J30" s="5" t="s">
        <v>93</v>
      </c>
      <c r="K30" s="5" t="s">
        <v>63</v>
      </c>
    </row>
    <row r="31" spans="1:11" ht="51" customHeight="1" x14ac:dyDescent="0.2">
      <c r="A31" s="10">
        <v>2</v>
      </c>
      <c r="B31" s="10">
        <v>30</v>
      </c>
      <c r="C31" s="11" t="s">
        <v>34</v>
      </c>
      <c r="D31" s="12" t="s">
        <v>48</v>
      </c>
      <c r="E31" s="10" t="s">
        <v>6</v>
      </c>
      <c r="F31" s="17">
        <v>100.8</v>
      </c>
      <c r="G31" s="10">
        <v>1032</v>
      </c>
      <c r="H31" s="14">
        <f t="shared" si="1"/>
        <v>104025.59999999999</v>
      </c>
      <c r="I31" s="14">
        <f t="shared" si="0"/>
        <v>416102.39999999997</v>
      </c>
      <c r="J31" s="5" t="s">
        <v>94</v>
      </c>
      <c r="K31" s="5" t="s">
        <v>63</v>
      </c>
    </row>
    <row r="32" spans="1:11" ht="82.5" customHeight="1" x14ac:dyDescent="0.2">
      <c r="A32" s="10">
        <v>2</v>
      </c>
      <c r="B32" s="10">
        <v>31</v>
      </c>
      <c r="C32" s="11" t="s">
        <v>35</v>
      </c>
      <c r="D32" s="12" t="s">
        <v>48</v>
      </c>
      <c r="E32" s="10" t="s">
        <v>6</v>
      </c>
      <c r="F32" s="17">
        <v>54.6</v>
      </c>
      <c r="G32" s="10">
        <v>1048</v>
      </c>
      <c r="H32" s="14">
        <f t="shared" si="1"/>
        <v>57220.800000000003</v>
      </c>
      <c r="I32" s="14">
        <f t="shared" si="0"/>
        <v>228883.20000000001</v>
      </c>
      <c r="J32" s="5" t="s">
        <v>95</v>
      </c>
      <c r="K32" s="5" t="s">
        <v>63</v>
      </c>
    </row>
    <row r="33" spans="1:11" ht="34.5" customHeight="1" x14ac:dyDescent="0.2">
      <c r="A33" s="10">
        <v>2</v>
      </c>
      <c r="B33" s="10">
        <v>32</v>
      </c>
      <c r="C33" s="11" t="s">
        <v>36</v>
      </c>
      <c r="D33" s="12" t="s">
        <v>49</v>
      </c>
      <c r="E33" s="10" t="s">
        <v>6</v>
      </c>
      <c r="F33" s="17">
        <v>13.65</v>
      </c>
      <c r="G33" s="10">
        <v>610</v>
      </c>
      <c r="H33" s="14">
        <f t="shared" si="1"/>
        <v>8326.5</v>
      </c>
      <c r="I33" s="14">
        <f t="shared" si="0"/>
        <v>33306</v>
      </c>
      <c r="J33" s="5" t="s">
        <v>96</v>
      </c>
      <c r="K33" s="5" t="s">
        <v>63</v>
      </c>
    </row>
    <row r="34" spans="1:11" ht="20.25" customHeight="1" x14ac:dyDescent="0.2">
      <c r="A34" s="10" t="s">
        <v>46</v>
      </c>
      <c r="B34" s="10">
        <v>33</v>
      </c>
      <c r="C34" s="11" t="s">
        <v>37</v>
      </c>
      <c r="D34" s="12" t="s">
        <v>57</v>
      </c>
      <c r="E34" s="10" t="s">
        <v>6</v>
      </c>
      <c r="F34" s="17">
        <v>7.35</v>
      </c>
      <c r="G34" s="10">
        <v>170</v>
      </c>
      <c r="H34" s="14">
        <f t="shared" si="1"/>
        <v>1249.5</v>
      </c>
      <c r="I34" s="14">
        <f t="shared" si="0"/>
        <v>4998</v>
      </c>
      <c r="J34" s="5" t="s">
        <v>97</v>
      </c>
      <c r="K34" s="5" t="s">
        <v>63</v>
      </c>
    </row>
    <row r="35" spans="1:11" ht="20.25" customHeight="1" x14ac:dyDescent="0.2">
      <c r="A35" s="10">
        <v>2</v>
      </c>
      <c r="B35" s="10">
        <v>34</v>
      </c>
      <c r="C35" s="11" t="s">
        <v>38</v>
      </c>
      <c r="D35" s="12" t="s">
        <v>58</v>
      </c>
      <c r="E35" s="10" t="s">
        <v>6</v>
      </c>
      <c r="F35" s="17">
        <v>161.994</v>
      </c>
      <c r="G35" s="10">
        <v>114</v>
      </c>
      <c r="H35" s="14">
        <f t="shared" si="1"/>
        <v>18467.315999999999</v>
      </c>
      <c r="I35" s="14">
        <f t="shared" si="0"/>
        <v>73869.263999999996</v>
      </c>
      <c r="J35" s="5" t="s">
        <v>98</v>
      </c>
      <c r="K35" s="5" t="s">
        <v>63</v>
      </c>
    </row>
    <row r="36" spans="1:11" ht="34.5" customHeight="1" x14ac:dyDescent="0.2">
      <c r="A36" s="10">
        <v>2</v>
      </c>
      <c r="B36" s="10">
        <v>35</v>
      </c>
      <c r="C36" s="11" t="s">
        <v>39</v>
      </c>
      <c r="D36" s="12" t="s">
        <v>58</v>
      </c>
      <c r="E36" s="10" t="s">
        <v>6</v>
      </c>
      <c r="F36" s="17">
        <v>226.9365</v>
      </c>
      <c r="G36" s="10">
        <v>116</v>
      </c>
      <c r="H36" s="14">
        <f t="shared" si="1"/>
        <v>26324.633999999998</v>
      </c>
      <c r="I36" s="14">
        <f t="shared" si="0"/>
        <v>105298.53599999999</v>
      </c>
      <c r="J36" s="5" t="s">
        <v>99</v>
      </c>
      <c r="K36" s="5" t="s">
        <v>63</v>
      </c>
    </row>
    <row r="37" spans="1:11" ht="34.5" customHeight="1" x14ac:dyDescent="0.2">
      <c r="A37" s="10">
        <v>2</v>
      </c>
      <c r="B37" s="10">
        <v>36</v>
      </c>
      <c r="C37" s="11" t="s">
        <v>40</v>
      </c>
      <c r="D37" s="12" t="s">
        <v>58</v>
      </c>
      <c r="E37" s="10" t="s">
        <v>6</v>
      </c>
      <c r="F37" s="17">
        <v>195.363</v>
      </c>
      <c r="G37" s="10">
        <v>117</v>
      </c>
      <c r="H37" s="14">
        <f t="shared" si="1"/>
        <v>22857.471000000001</v>
      </c>
      <c r="I37" s="14">
        <f t="shared" si="0"/>
        <v>91429.884000000005</v>
      </c>
      <c r="J37" s="5" t="s">
        <v>100</v>
      </c>
      <c r="K37" s="5" t="s">
        <v>63</v>
      </c>
    </row>
    <row r="38" spans="1:11" ht="20.25" customHeight="1" x14ac:dyDescent="0.2">
      <c r="A38" s="10">
        <v>2</v>
      </c>
      <c r="B38" s="10">
        <v>37</v>
      </c>
      <c r="C38" s="11" t="s">
        <v>41</v>
      </c>
      <c r="D38" s="12" t="s">
        <v>58</v>
      </c>
      <c r="E38" s="10" t="s">
        <v>6</v>
      </c>
      <c r="F38" s="17">
        <v>393.75</v>
      </c>
      <c r="G38" s="10">
        <v>64</v>
      </c>
      <c r="H38" s="14">
        <f t="shared" si="1"/>
        <v>25200</v>
      </c>
      <c r="I38" s="14">
        <f t="shared" si="0"/>
        <v>100800</v>
      </c>
      <c r="J38" s="5" t="s">
        <v>101</v>
      </c>
      <c r="K38" s="5" t="s">
        <v>63</v>
      </c>
    </row>
    <row r="39" spans="1:11" ht="34.5" customHeight="1" x14ac:dyDescent="0.2">
      <c r="A39" s="10">
        <v>2</v>
      </c>
      <c r="B39" s="10">
        <v>38</v>
      </c>
      <c r="C39" s="11" t="s">
        <v>42</v>
      </c>
      <c r="D39" s="12" t="s">
        <v>58</v>
      </c>
      <c r="E39" s="10" t="s">
        <v>6</v>
      </c>
      <c r="F39" s="17">
        <v>192.71699999999998</v>
      </c>
      <c r="G39" s="10">
        <v>115</v>
      </c>
      <c r="H39" s="14">
        <f t="shared" si="1"/>
        <v>22162.454999999998</v>
      </c>
      <c r="I39" s="14">
        <f t="shared" si="0"/>
        <v>88649.819999999992</v>
      </c>
      <c r="J39" s="5" t="s">
        <v>102</v>
      </c>
      <c r="K39" s="5" t="s">
        <v>63</v>
      </c>
    </row>
    <row r="40" spans="1:11" ht="20.25" customHeight="1" x14ac:dyDescent="0.2">
      <c r="A40" s="10">
        <v>2</v>
      </c>
      <c r="B40" s="10">
        <v>39</v>
      </c>
      <c r="C40" s="11" t="s">
        <v>43</v>
      </c>
      <c r="D40" s="12" t="s">
        <v>58</v>
      </c>
      <c r="E40" s="10" t="s">
        <v>6</v>
      </c>
      <c r="F40" s="17">
        <v>203.17500000000001</v>
      </c>
      <c r="G40" s="10">
        <v>66</v>
      </c>
      <c r="H40" s="14">
        <f t="shared" si="1"/>
        <v>13409.550000000001</v>
      </c>
      <c r="I40" s="14">
        <f t="shared" si="0"/>
        <v>53638.200000000004</v>
      </c>
      <c r="J40" s="5" t="s">
        <v>103</v>
      </c>
      <c r="K40" s="5" t="s">
        <v>63</v>
      </c>
    </row>
    <row r="41" spans="1:11" x14ac:dyDescent="0.2">
      <c r="I41" s="32">
        <f>SUM(I2:I40)</f>
        <v>2472040.8728399999</v>
      </c>
    </row>
    <row r="42" spans="1:11" x14ac:dyDescent="0.2">
      <c r="I42" s="33"/>
    </row>
  </sheetData>
  <mergeCells count="1">
    <mergeCell ref="I41:I42"/>
  </mergeCells>
  <printOptions horizontalCentered="1"/>
  <pageMargins left="0.19685039370078741" right="0.19685039370078741" top="0.39370078740157483" bottom="0.39370078740157483" header="0.31496062992125984" footer="0.31496062992125984"/>
  <pageSetup paperSize="8"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E45"/>
  <sheetViews>
    <sheetView showGridLines="0" tabSelected="1" workbookViewId="0">
      <selection activeCell="E36" sqref="E36"/>
    </sheetView>
  </sheetViews>
  <sheetFormatPr baseColWidth="10" defaultColWidth="9" defaultRowHeight="13" x14ac:dyDescent="0.15"/>
  <cols>
    <col min="1" max="1" width="2.6640625" style="19" customWidth="1"/>
    <col min="2" max="2" width="7.6640625" style="29" customWidth="1"/>
    <col min="3" max="3" width="18.6640625" style="21" customWidth="1"/>
    <col min="4" max="4" width="23.6640625" style="24" customWidth="1"/>
    <col min="5" max="5" width="15.6640625" style="21" customWidth="1"/>
    <col min="6" max="16384" width="9" style="19"/>
  </cols>
  <sheetData>
    <row r="2" spans="2:5" s="30" customFormat="1" ht="44.25" customHeight="1" x14ac:dyDescent="0.15">
      <c r="B2" s="34" t="s">
        <v>104</v>
      </c>
      <c r="C2" s="35"/>
      <c r="D2" s="35"/>
      <c r="E2" s="36"/>
    </row>
    <row r="3" spans="2:5" s="23" customFormat="1" ht="15.75" customHeight="1" x14ac:dyDescent="0.15">
      <c r="B3" s="37" t="s">
        <v>105</v>
      </c>
      <c r="C3" s="38"/>
      <c r="D3" s="38"/>
      <c r="E3" s="39"/>
    </row>
    <row r="4" spans="2:5" s="26" customFormat="1" ht="26.25" customHeight="1" x14ac:dyDescent="0.2">
      <c r="B4" s="25" t="s">
        <v>106</v>
      </c>
      <c r="C4" s="25" t="s">
        <v>107</v>
      </c>
      <c r="D4" s="25" t="s">
        <v>64</v>
      </c>
      <c r="E4" s="25" t="s">
        <v>109</v>
      </c>
    </row>
    <row r="5" spans="2:5" ht="16.5" customHeight="1" x14ac:dyDescent="0.15">
      <c r="B5" s="28">
        <v>1</v>
      </c>
      <c r="C5" s="20">
        <v>95437.440000000002</v>
      </c>
      <c r="D5" s="22" t="s">
        <v>62</v>
      </c>
      <c r="E5" s="20">
        <v>0</v>
      </c>
    </row>
    <row r="6" spans="2:5" ht="16.5" customHeight="1" x14ac:dyDescent="0.15">
      <c r="B6" s="28">
        <v>2</v>
      </c>
      <c r="C6" s="20">
        <v>2432.1779999999999</v>
      </c>
      <c r="D6" s="22" t="s">
        <v>66</v>
      </c>
      <c r="E6" s="20">
        <v>0</v>
      </c>
    </row>
    <row r="7" spans="2:5" ht="16.5" customHeight="1" x14ac:dyDescent="0.15">
      <c r="B7" s="28">
        <v>3</v>
      </c>
      <c r="C7" s="20">
        <v>21638.399999999998</v>
      </c>
      <c r="D7" s="22" t="s">
        <v>67</v>
      </c>
      <c r="E7" s="20">
        <v>0</v>
      </c>
    </row>
    <row r="8" spans="2:5" ht="16.5" customHeight="1" x14ac:dyDescent="0.15">
      <c r="B8" s="28">
        <v>4</v>
      </c>
      <c r="C8" s="20">
        <v>21981.54</v>
      </c>
      <c r="D8" s="22" t="s">
        <v>68</v>
      </c>
      <c r="E8" s="20">
        <v>0</v>
      </c>
    </row>
    <row r="9" spans="2:5" ht="16.5" customHeight="1" x14ac:dyDescent="0.15">
      <c r="B9" s="28">
        <v>5</v>
      </c>
      <c r="C9" s="20">
        <v>3775.7999999999997</v>
      </c>
      <c r="D9" s="22" t="s">
        <v>69</v>
      </c>
      <c r="E9" s="20">
        <v>0</v>
      </c>
    </row>
    <row r="10" spans="2:5" ht="16.5" customHeight="1" x14ac:dyDescent="0.15">
      <c r="B10" s="28">
        <v>6</v>
      </c>
      <c r="C10" s="20">
        <v>37455.600000000006</v>
      </c>
      <c r="D10" s="22" t="s">
        <v>70</v>
      </c>
      <c r="E10" s="20">
        <v>0</v>
      </c>
    </row>
    <row r="11" spans="2:5" ht="16.5" customHeight="1" x14ac:dyDescent="0.15">
      <c r="B11" s="28">
        <v>7</v>
      </c>
      <c r="C11" s="20">
        <v>65454.48</v>
      </c>
      <c r="D11" s="22" t="s">
        <v>71</v>
      </c>
      <c r="E11" s="20">
        <v>0</v>
      </c>
    </row>
    <row r="12" spans="2:5" ht="16.5" customHeight="1" x14ac:dyDescent="0.15">
      <c r="B12" s="28">
        <v>8</v>
      </c>
      <c r="C12" s="20">
        <v>50347.5</v>
      </c>
      <c r="D12" s="22" t="s">
        <v>72</v>
      </c>
      <c r="E12" s="20">
        <v>0</v>
      </c>
    </row>
    <row r="13" spans="2:5" ht="16.5" customHeight="1" x14ac:dyDescent="0.15">
      <c r="B13" s="28">
        <v>9</v>
      </c>
      <c r="C13" s="20">
        <v>16329.6</v>
      </c>
      <c r="D13" s="22" t="s">
        <v>73</v>
      </c>
      <c r="E13" s="20">
        <v>0</v>
      </c>
    </row>
    <row r="14" spans="2:5" ht="16.5" customHeight="1" x14ac:dyDescent="0.15">
      <c r="B14" s="28">
        <v>10</v>
      </c>
      <c r="C14" s="20">
        <v>1612.8</v>
      </c>
      <c r="D14" s="22" t="s">
        <v>74</v>
      </c>
      <c r="E14" s="20">
        <v>0</v>
      </c>
    </row>
    <row r="15" spans="2:5" ht="16.5" customHeight="1" x14ac:dyDescent="0.15">
      <c r="B15" s="28">
        <v>11</v>
      </c>
      <c r="C15" s="20">
        <v>8639.9040000000005</v>
      </c>
      <c r="D15" s="22" t="s">
        <v>75</v>
      </c>
      <c r="E15" s="20">
        <v>0</v>
      </c>
    </row>
    <row r="16" spans="2:5" ht="16.5" customHeight="1" x14ac:dyDescent="0.15">
      <c r="B16" s="28">
        <v>12</v>
      </c>
      <c r="C16" s="20">
        <v>24813.599999999999</v>
      </c>
      <c r="D16" s="22" t="s">
        <v>76</v>
      </c>
      <c r="E16" s="20">
        <v>0</v>
      </c>
    </row>
    <row r="17" spans="2:5" ht="16.5" customHeight="1" x14ac:dyDescent="0.15">
      <c r="B17" s="28">
        <v>13</v>
      </c>
      <c r="C17" s="20">
        <v>1260</v>
      </c>
      <c r="D17" s="22" t="s">
        <v>77</v>
      </c>
      <c r="E17" s="20">
        <v>0</v>
      </c>
    </row>
    <row r="18" spans="2:5" ht="16.5" customHeight="1" x14ac:dyDescent="0.15">
      <c r="B18" s="28">
        <v>14</v>
      </c>
      <c r="C18" s="20">
        <v>58012.5</v>
      </c>
      <c r="D18" s="22" t="s">
        <v>78</v>
      </c>
      <c r="E18" s="20">
        <v>0</v>
      </c>
    </row>
    <row r="19" spans="2:5" ht="16.5" customHeight="1" x14ac:dyDescent="0.15">
      <c r="B19" s="28">
        <v>15</v>
      </c>
      <c r="C19" s="20">
        <v>80692.5</v>
      </c>
      <c r="D19" s="22" t="s">
        <v>79</v>
      </c>
      <c r="E19" s="20">
        <v>0</v>
      </c>
    </row>
    <row r="20" spans="2:5" ht="16.5" customHeight="1" x14ac:dyDescent="0.15">
      <c r="B20" s="28">
        <v>16</v>
      </c>
      <c r="C20" s="20">
        <v>36497.664000000004</v>
      </c>
      <c r="D20" s="22" t="s">
        <v>80</v>
      </c>
      <c r="E20" s="20">
        <v>0</v>
      </c>
    </row>
    <row r="21" spans="2:5" ht="16.5" customHeight="1" x14ac:dyDescent="0.15">
      <c r="B21" s="28">
        <v>17</v>
      </c>
      <c r="C21" s="20">
        <v>6246.2399999999989</v>
      </c>
      <c r="D21" s="22" t="s">
        <v>81</v>
      </c>
      <c r="E21" s="20">
        <v>0</v>
      </c>
    </row>
    <row r="22" spans="2:5" ht="16.5" customHeight="1" x14ac:dyDescent="0.15">
      <c r="B22" s="28">
        <v>18</v>
      </c>
      <c r="C22" s="20">
        <v>110140.8</v>
      </c>
      <c r="D22" s="22" t="s">
        <v>82</v>
      </c>
      <c r="E22" s="20">
        <v>0</v>
      </c>
    </row>
    <row r="23" spans="2:5" ht="16.5" customHeight="1" x14ac:dyDescent="0.15">
      <c r="B23" s="28">
        <v>19</v>
      </c>
      <c r="C23" s="20">
        <v>17133.899999999998</v>
      </c>
      <c r="D23" s="22" t="s">
        <v>83</v>
      </c>
      <c r="E23" s="20">
        <v>0</v>
      </c>
    </row>
    <row r="24" spans="2:5" ht="16.5" customHeight="1" x14ac:dyDescent="0.15">
      <c r="B24" s="28">
        <v>20</v>
      </c>
      <c r="C24" s="20">
        <v>9979.1999999999989</v>
      </c>
      <c r="D24" s="22" t="s">
        <v>84</v>
      </c>
      <c r="E24" s="20">
        <v>0</v>
      </c>
    </row>
    <row r="25" spans="2:5" ht="16.5" customHeight="1" x14ac:dyDescent="0.15">
      <c r="B25" s="28">
        <v>21</v>
      </c>
      <c r="C25" s="20">
        <v>9140.0400000000009</v>
      </c>
      <c r="D25" s="22" t="s">
        <v>85</v>
      </c>
      <c r="E25" s="20">
        <v>0</v>
      </c>
    </row>
    <row r="26" spans="2:5" ht="16.5" customHeight="1" x14ac:dyDescent="0.15">
      <c r="B26" s="28">
        <v>22</v>
      </c>
      <c r="C26" s="20">
        <v>8143.8</v>
      </c>
      <c r="D26" s="22" t="s">
        <v>86</v>
      </c>
      <c r="E26" s="20">
        <v>0</v>
      </c>
    </row>
    <row r="27" spans="2:5" ht="16.5" customHeight="1" x14ac:dyDescent="0.15">
      <c r="B27" s="28">
        <v>23</v>
      </c>
      <c r="C27" s="20">
        <v>1201.2</v>
      </c>
      <c r="D27" s="22" t="s">
        <v>87</v>
      </c>
      <c r="E27" s="20">
        <v>0</v>
      </c>
    </row>
    <row r="28" spans="2:5" ht="16.5" customHeight="1" x14ac:dyDescent="0.15">
      <c r="B28" s="28">
        <v>24</v>
      </c>
      <c r="C28" s="20">
        <v>3083.0940000000001</v>
      </c>
      <c r="D28" s="22" t="s">
        <v>88</v>
      </c>
      <c r="E28" s="20">
        <v>0</v>
      </c>
    </row>
    <row r="29" spans="2:5" ht="16.5" customHeight="1" x14ac:dyDescent="0.15">
      <c r="B29" s="28">
        <v>25</v>
      </c>
      <c r="C29" s="20">
        <v>2307.4140600000001</v>
      </c>
      <c r="D29" s="22" t="s">
        <v>89</v>
      </c>
      <c r="E29" s="20">
        <v>0</v>
      </c>
    </row>
    <row r="30" spans="2:5" ht="16.5" customHeight="1" x14ac:dyDescent="0.15">
      <c r="B30" s="28">
        <v>26</v>
      </c>
      <c r="C30" s="20">
        <v>6992.3027999999995</v>
      </c>
      <c r="D30" s="22" t="s">
        <v>90</v>
      </c>
      <c r="E30" s="20">
        <v>0</v>
      </c>
    </row>
    <row r="31" spans="2:5" ht="16.5" customHeight="1" x14ac:dyDescent="0.15">
      <c r="B31" s="28">
        <v>27</v>
      </c>
      <c r="C31" s="20">
        <v>1830.8719800000001</v>
      </c>
      <c r="D31" s="22" t="s">
        <v>91</v>
      </c>
      <c r="E31" s="20">
        <v>0</v>
      </c>
    </row>
    <row r="32" spans="2:5" ht="16.5" customHeight="1" x14ac:dyDescent="0.15">
      <c r="B32" s="28">
        <v>28</v>
      </c>
      <c r="C32" s="20">
        <v>453348</v>
      </c>
      <c r="D32" s="22" t="s">
        <v>92</v>
      </c>
      <c r="E32" s="20">
        <v>35</v>
      </c>
    </row>
    <row r="33" spans="2:5" ht="16.5" customHeight="1" x14ac:dyDescent="0.15">
      <c r="B33" s="28">
        <v>29</v>
      </c>
      <c r="C33" s="20">
        <v>119137.2</v>
      </c>
      <c r="D33" s="22" t="s">
        <v>93</v>
      </c>
      <c r="E33" s="20">
        <v>0</v>
      </c>
    </row>
    <row r="34" spans="2:5" ht="16.5" customHeight="1" x14ac:dyDescent="0.15">
      <c r="B34" s="28">
        <v>30</v>
      </c>
      <c r="C34" s="20">
        <v>416102.39999999997</v>
      </c>
      <c r="D34" s="22" t="s">
        <v>94</v>
      </c>
      <c r="E34" s="20">
        <v>35</v>
      </c>
    </row>
    <row r="35" spans="2:5" ht="16.5" customHeight="1" x14ac:dyDescent="0.15">
      <c r="B35" s="28">
        <v>31</v>
      </c>
      <c r="C35" s="20">
        <v>228883.20000000001</v>
      </c>
      <c r="D35" s="22" t="s">
        <v>95</v>
      </c>
      <c r="E35" s="20">
        <v>20</v>
      </c>
    </row>
    <row r="36" spans="2:5" ht="16.5" customHeight="1" x14ac:dyDescent="0.15">
      <c r="B36" s="28">
        <v>32</v>
      </c>
      <c r="C36" s="20">
        <v>33306</v>
      </c>
      <c r="D36" s="22" t="s">
        <v>96</v>
      </c>
      <c r="E36" s="20">
        <v>0</v>
      </c>
    </row>
    <row r="37" spans="2:5" ht="16.5" customHeight="1" x14ac:dyDescent="0.15">
      <c r="B37" s="28">
        <v>33</v>
      </c>
      <c r="C37" s="20">
        <v>4998</v>
      </c>
      <c r="D37" s="22" t="s">
        <v>97</v>
      </c>
      <c r="E37" s="20">
        <v>0</v>
      </c>
    </row>
    <row r="38" spans="2:5" ht="16.5" customHeight="1" x14ac:dyDescent="0.15">
      <c r="B38" s="28">
        <v>34</v>
      </c>
      <c r="C38" s="20">
        <v>73869.263999999996</v>
      </c>
      <c r="D38" s="22" t="s">
        <v>98</v>
      </c>
      <c r="E38" s="20">
        <v>0</v>
      </c>
    </row>
    <row r="39" spans="2:5" ht="16.5" customHeight="1" x14ac:dyDescent="0.15">
      <c r="B39" s="28">
        <v>35</v>
      </c>
      <c r="C39" s="20">
        <v>105298.53599999999</v>
      </c>
      <c r="D39" s="22" t="s">
        <v>99</v>
      </c>
      <c r="E39" s="20">
        <v>0</v>
      </c>
    </row>
    <row r="40" spans="2:5" ht="16.5" customHeight="1" x14ac:dyDescent="0.15">
      <c r="B40" s="28">
        <v>36</v>
      </c>
      <c r="C40" s="20">
        <v>91429.884000000005</v>
      </c>
      <c r="D40" s="22" t="s">
        <v>100</v>
      </c>
      <c r="E40" s="20">
        <v>0</v>
      </c>
    </row>
    <row r="41" spans="2:5" ht="16.5" customHeight="1" x14ac:dyDescent="0.15">
      <c r="B41" s="28">
        <v>37</v>
      </c>
      <c r="C41" s="20">
        <v>100800</v>
      </c>
      <c r="D41" s="22" t="s">
        <v>101</v>
      </c>
      <c r="E41" s="20">
        <v>0</v>
      </c>
    </row>
    <row r="42" spans="2:5" ht="16.5" customHeight="1" x14ac:dyDescent="0.15">
      <c r="B42" s="28">
        <v>38</v>
      </c>
      <c r="C42" s="20">
        <v>88649.819999999992</v>
      </c>
      <c r="D42" s="22" t="s">
        <v>102</v>
      </c>
      <c r="E42" s="20">
        <v>0</v>
      </c>
    </row>
    <row r="43" spans="2:5" ht="16.5" customHeight="1" x14ac:dyDescent="0.15">
      <c r="B43" s="28">
        <v>39</v>
      </c>
      <c r="C43" s="20">
        <v>53638.200000000004</v>
      </c>
      <c r="D43" s="22" t="s">
        <v>103</v>
      </c>
      <c r="E43" s="20">
        <v>0</v>
      </c>
    </row>
    <row r="44" spans="2:5" ht="8.25" customHeight="1" x14ac:dyDescent="0.15"/>
    <row r="45" spans="2:5" ht="16" x14ac:dyDescent="0.2">
      <c r="B45" s="31" t="s">
        <v>108</v>
      </c>
      <c r="C45" s="27">
        <f>SUM(C5:C43)</f>
        <v>2472040.8728399999</v>
      </c>
    </row>
  </sheetData>
  <mergeCells count="2">
    <mergeCell ref="B2:E2"/>
    <mergeCell ref="B3:E3"/>
  </mergeCells>
  <printOptions horizontalCentered="1"/>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Elenco lotti</vt:lpstr>
      <vt:lpstr>Tabella CIG_Contributo</vt:lpstr>
      <vt:lpstr>'Elenco lotti'!Titoli_stampa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Maccarone</dc:creator>
  <cp:lastModifiedBy>Angelo Maccarone</cp:lastModifiedBy>
  <cp:lastPrinted>2019-07-17T07:46:45Z</cp:lastPrinted>
  <dcterms:created xsi:type="dcterms:W3CDTF">2019-07-08T13:14:15Z</dcterms:created>
  <dcterms:modified xsi:type="dcterms:W3CDTF">2019-07-25T11:31:45Z</dcterms:modified>
</cp:coreProperties>
</file>